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HLAVNÍ" sheetId="1" r:id="rId1"/>
    <sheet name="AAAAAAAAAA" sheetId="2" r:id="rId2"/>
    <sheet name="BBBBBBBBB" sheetId="3" r:id="rId3"/>
    <sheet name="HLAVNÍ ŽENY" sheetId="4" r:id="rId4"/>
  </sheets>
  <definedNames>
    <definedName name="_xlnm._FilterDatabase" localSheetId="1" hidden="1">AAAAAAAAAA!$A$2:$D$19</definedName>
    <definedName name="_xlnm._FilterDatabase" localSheetId="2" hidden="1">BBBBBBBBB!$A$2:$H$11</definedName>
  </definedNames>
  <calcPr calcId="145621"/>
</workbook>
</file>

<file path=xl/calcChain.xml><?xml version="1.0" encoding="utf-8"?>
<calcChain xmlns="http://schemas.openxmlformats.org/spreadsheetml/2006/main">
  <c r="G5" i="4" l="1"/>
  <c r="E5" i="4"/>
  <c r="G4" i="4"/>
  <c r="E4" i="4"/>
  <c r="G3" i="4"/>
  <c r="E3" i="4"/>
  <c r="G38" i="1" l="1"/>
  <c r="G23" i="1"/>
  <c r="E38" i="1"/>
  <c r="E23" i="1"/>
  <c r="E30" i="1"/>
  <c r="G30" i="1"/>
  <c r="E18" i="1"/>
  <c r="G18" i="1"/>
  <c r="E15" i="1"/>
  <c r="G15" i="1"/>
  <c r="E39" i="1"/>
  <c r="G39" i="1"/>
  <c r="E19" i="1"/>
  <c r="G19" i="1"/>
  <c r="E31" i="1"/>
  <c r="G31" i="1"/>
  <c r="E9" i="3" l="1"/>
  <c r="E8" i="3"/>
  <c r="E4" i="3"/>
  <c r="E5" i="3"/>
  <c r="E7" i="3"/>
  <c r="E3" i="3"/>
  <c r="E6" i="3"/>
  <c r="G42" i="1"/>
  <c r="G40" i="1"/>
  <c r="G9" i="1"/>
  <c r="G41" i="1"/>
  <c r="G3" i="1"/>
  <c r="G37" i="1"/>
  <c r="G32" i="1"/>
  <c r="G21" i="1"/>
  <c r="G11" i="1"/>
  <c r="G5" i="1"/>
  <c r="G43" i="1"/>
  <c r="G34" i="1"/>
  <c r="G13" i="1"/>
  <c r="G22" i="1"/>
  <c r="G28" i="1"/>
  <c r="G26" i="1"/>
  <c r="G29" i="1"/>
  <c r="G6" i="1"/>
  <c r="G4" i="1"/>
  <c r="G10" i="1"/>
  <c r="G16" i="1"/>
  <c r="G20" i="1"/>
  <c r="G24" i="1"/>
  <c r="G36" i="1"/>
  <c r="G14" i="1"/>
  <c r="G33" i="1"/>
  <c r="G8" i="1"/>
  <c r="G7" i="1"/>
  <c r="G25" i="1"/>
  <c r="G35" i="1"/>
  <c r="G17" i="1"/>
  <c r="G27" i="1"/>
  <c r="G12" i="1"/>
  <c r="E42" i="1"/>
  <c r="E40" i="1"/>
  <c r="E9" i="1"/>
  <c r="E41" i="1"/>
  <c r="E3" i="1"/>
  <c r="E37" i="1"/>
  <c r="E32" i="1"/>
  <c r="E21" i="1"/>
  <c r="E11" i="1"/>
  <c r="E5" i="1"/>
  <c r="E43" i="1"/>
  <c r="E34" i="1"/>
  <c r="E13" i="1"/>
  <c r="E22" i="1"/>
  <c r="E28" i="1"/>
  <c r="E26" i="1"/>
  <c r="E45" i="1"/>
  <c r="E29" i="1"/>
  <c r="E44" i="1"/>
  <c r="E6" i="1"/>
  <c r="E4" i="1"/>
  <c r="E10" i="1"/>
  <c r="E16" i="1"/>
  <c r="E20" i="1"/>
  <c r="E24" i="1"/>
  <c r="E36" i="1"/>
  <c r="E14" i="1"/>
  <c r="E33" i="1"/>
  <c r="E8" i="1"/>
  <c r="E7" i="1"/>
  <c r="E25" i="1"/>
  <c r="E35" i="1"/>
  <c r="E17" i="1"/>
  <c r="E27" i="1"/>
  <c r="E12" i="1"/>
</calcChain>
</file>

<file path=xl/sharedStrings.xml><?xml version="1.0" encoding="utf-8"?>
<sst xmlns="http://schemas.openxmlformats.org/spreadsheetml/2006/main" count="110" uniqueCount="82">
  <si>
    <t>HLAVNÍ KATEGORIE</t>
  </si>
  <si>
    <t>St.číslo</t>
  </si>
  <si>
    <t>Jméno a příjmení</t>
  </si>
  <si>
    <t>čas 1.kola</t>
  </si>
  <si>
    <t>2.mezičas</t>
  </si>
  <si>
    <t>čas 2.kola</t>
  </si>
  <si>
    <t>CÍL</t>
  </si>
  <si>
    <t>čas 3.kola</t>
  </si>
  <si>
    <t>Pořadí v cíli</t>
  </si>
  <si>
    <t>KATEGORIE A - 1 kolo</t>
  </si>
  <si>
    <t>CÍL2</t>
  </si>
  <si>
    <t>KATEGORIE B</t>
  </si>
  <si>
    <t>Tomáš Motyčka</t>
  </si>
  <si>
    <t>Jiří Kaplan</t>
  </si>
  <si>
    <t>Ondřej Kaplan</t>
  </si>
  <si>
    <t>Jakub Čech</t>
  </si>
  <si>
    <t>Daniela Hořelková</t>
  </si>
  <si>
    <t>Miloš Kratochvíl</t>
  </si>
  <si>
    <t>Veronika Bretšnajdrová</t>
  </si>
  <si>
    <t>Pavel Voříšek</t>
  </si>
  <si>
    <t>Šárka Záleská</t>
  </si>
  <si>
    <t>Mojmír Ambrož</t>
  </si>
  <si>
    <t>Věro Krátký</t>
  </si>
  <si>
    <t>Jiří Moravec</t>
  </si>
  <si>
    <t>Petr Kučera</t>
  </si>
  <si>
    <t>Josef Krátký</t>
  </si>
  <si>
    <t>Dagmar Janíková</t>
  </si>
  <si>
    <t>Aleš Sikora</t>
  </si>
  <si>
    <t>Jiří Nádhera</t>
  </si>
  <si>
    <t>Hana Nádherová</t>
  </si>
  <si>
    <t>Petr Nádhera</t>
  </si>
  <si>
    <t>Ivana Pařízková</t>
  </si>
  <si>
    <t>Miroslav Uhlíř</t>
  </si>
  <si>
    <t>Daniel Nešetřil</t>
  </si>
  <si>
    <t>Jaroslav Rieger</t>
  </si>
  <si>
    <t>Ilona Riegerová</t>
  </si>
  <si>
    <t>František Zelenka</t>
  </si>
  <si>
    <t>Josef Schejbal</t>
  </si>
  <si>
    <t>Michal Moravec</t>
  </si>
  <si>
    <t>Filip Rudzan</t>
  </si>
  <si>
    <t>Radek Toman</t>
  </si>
  <si>
    <t>Rudolf Cogan</t>
  </si>
  <si>
    <t>Šárka Kracíková</t>
  </si>
  <si>
    <t>Lukáš Cvejn</t>
  </si>
  <si>
    <t>Zdeněk Mařáček</t>
  </si>
  <si>
    <t>Miloš Cvejn</t>
  </si>
  <si>
    <t>Mário Somorovský</t>
  </si>
  <si>
    <t>Milan Voříšek</t>
  </si>
  <si>
    <t>Petr Myšák</t>
  </si>
  <si>
    <t>Milan Myšák</t>
  </si>
  <si>
    <t>Zbyněk Kovařík</t>
  </si>
  <si>
    <t>Michal Volejník</t>
  </si>
  <si>
    <t>Pavel Lisý</t>
  </si>
  <si>
    <t>Jakub Lisý</t>
  </si>
  <si>
    <t>Jan Vohryzek</t>
  </si>
  <si>
    <t>Marek Janů</t>
  </si>
  <si>
    <t>Vladimír Kaplan</t>
  </si>
  <si>
    <t>Jakub Kaplan</t>
  </si>
  <si>
    <t>Zdeněk Spilko</t>
  </si>
  <si>
    <t>Daniel Martinez Tapia</t>
  </si>
  <si>
    <t>Lukáš Bechynský</t>
  </si>
  <si>
    <t>Michal Peichl</t>
  </si>
  <si>
    <t>Martin Kozel</t>
  </si>
  <si>
    <t>Irena Valentová</t>
  </si>
  <si>
    <t>Petr Vosáhlo</t>
  </si>
  <si>
    <t>Jiří Filipi</t>
  </si>
  <si>
    <t>Jana Soukupová</t>
  </si>
  <si>
    <t xml:space="preserve">Adam Koudela </t>
  </si>
  <si>
    <t>Ondřej Maixner</t>
  </si>
  <si>
    <t>Jan Čermák</t>
  </si>
  <si>
    <t>Veronika Hegenbartová</t>
  </si>
  <si>
    <t>Filip Hejkrlík</t>
  </si>
  <si>
    <t>Marek Moravec</t>
  </si>
  <si>
    <t>Barbora Moravcová</t>
  </si>
  <si>
    <t>Lenka Procházková</t>
  </si>
  <si>
    <t>Pavel Pešát</t>
  </si>
  <si>
    <t>Jana Rešová</t>
  </si>
  <si>
    <t>Tomáš Rohan</t>
  </si>
  <si>
    <t>Jaroslav Jirout</t>
  </si>
  <si>
    <t>Štěpán Vyhnálek</t>
  </si>
  <si>
    <t>DNF</t>
  </si>
  <si>
    <t>HLAVNÍ KATEGORIE - 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</si>
</sst>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sz val="14"/>
      <color theme="1"/>
      <name val="Calibri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1" fontId="3" fillId="0" borderId="1" xfId="0" applyNumberFormat="1" applyFont="1" applyBorder="1"/>
    <xf numFmtId="21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21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3" fillId="0" borderId="3" xfId="0" applyFont="1" applyBorder="1"/>
    <xf numFmtId="0" fontId="7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1" fontId="3" fillId="0" borderId="6" xfId="0" applyNumberFormat="1" applyFont="1" applyBorder="1"/>
    <xf numFmtId="0" fontId="1" fillId="0" borderId="6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21" fontId="1" fillId="0" borderId="6" xfId="0" applyNumberFormat="1" applyFont="1" applyBorder="1"/>
    <xf numFmtId="0" fontId="9" fillId="0" borderId="4" xfId="0" applyFont="1" applyBorder="1" applyAlignment="1">
      <alignment horizontal="center" vertical="center"/>
    </xf>
    <xf numFmtId="21" fontId="5" fillId="0" borderId="1" xfId="0" applyNumberFormat="1" applyFont="1" applyBorder="1"/>
    <xf numFmtId="0" fontId="7" fillId="0" borderId="6" xfId="0" applyFont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21" fontId="3" fillId="0" borderId="17" xfId="0" applyNumberFormat="1" applyFont="1" applyBorder="1"/>
    <xf numFmtId="21" fontId="1" fillId="0" borderId="17" xfId="0" applyNumberFormat="1" applyFont="1" applyBorder="1"/>
    <xf numFmtId="0" fontId="1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ální" xfId="0" builtinId="0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26" formatCode="h:mm:ss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26" formatCode="h:mm:ss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6" formatCode="h:mm:ss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26" formatCode="h:mm:ss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26" formatCode="h:mm:ss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ulka1" displayName="Tabulka1" ref="A2:H45" totalsRowShown="0" headerRowDxfId="39" dataDxfId="38">
  <autoFilter ref="A2:H45"/>
  <sortState ref="A3:H45">
    <sortCondition ref="F2:F45"/>
  </sortState>
  <tableColumns count="8">
    <tableColumn id="1" name="St.číslo" dataDxfId="37"/>
    <tableColumn id="2" name="Jméno a příjmení" dataDxfId="36"/>
    <tableColumn id="3" name="čas 1.kola" dataDxfId="35"/>
    <tableColumn id="4" name="2.mezičas" dataDxfId="34"/>
    <tableColumn id="5" name="čas 2.kola" dataDxfId="33">
      <calculatedColumnFormula>Tabulka1[[#This Row],[2.mezičas]]-Tabulka1[[#This Row],[čas 1.kola]]</calculatedColumnFormula>
    </tableColumn>
    <tableColumn id="6" name="CÍL" dataDxfId="32"/>
    <tableColumn id="7" name="čas 3.kola" dataDxfId="31">
      <calculatedColumnFormula>Tabulka1[[#This Row],[CÍL]]-Tabulka1[[#This Row],[2.mezičas]]</calculatedColumnFormula>
    </tableColumn>
    <tableColumn id="8" name="Pořadí v cíli" dataDxfId="3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ulka3" displayName="Tabulka3" ref="A2:D19" totalsRowShown="0" headerRowDxfId="29" headerRowBorderDxfId="28" tableBorderDxfId="27" totalsRowBorderDxfId="26">
  <autoFilter ref="A2:D19"/>
  <sortState ref="A3:D19">
    <sortCondition ref="C2:C19"/>
  </sortState>
  <tableColumns count="4">
    <tableColumn id="1" name="St.číslo" dataDxfId="25"/>
    <tableColumn id="2" name="Jméno a příjmení" dataDxfId="24"/>
    <tableColumn id="3" name="CÍL" dataDxfId="23"/>
    <tableColumn id="4" name="Pořadí v cíli" dataDxfId="2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Tabulka4" displayName="Tabulka4" ref="A2:H11" totalsRowShown="0" headerRowDxfId="21" headerRowBorderDxfId="20" tableBorderDxfId="19" totalsRowBorderDxfId="18">
  <autoFilter ref="A2:H11"/>
  <sortState ref="A3:H11">
    <sortCondition ref="D2:D11"/>
  </sortState>
  <tableColumns count="8">
    <tableColumn id="1" name="St.číslo" dataDxfId="17"/>
    <tableColumn id="2" name="Jméno a příjmení" dataDxfId="16"/>
    <tableColumn id="3" name="čas 1.kola" dataDxfId="15"/>
    <tableColumn id="4" name="CÍL" dataDxfId="14"/>
    <tableColumn id="5" name="čas 2.kola" dataDxfId="13">
      <calculatedColumnFormula>Tabulka4[[#This Row],[CÍL]]-Tabulka4[[#This Row],[čas 1.kola]]</calculatedColumnFormula>
    </tableColumn>
    <tableColumn id="6" name="CÍL2" dataDxfId="12"/>
    <tableColumn id="7" name="čas 3.kola" dataDxfId="11"/>
    <tableColumn id="8" name="Pořadí v cíli" dataDxfId="1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ulka16" displayName="Tabulka16" ref="A2:H5" totalsRowShown="0" headerRowDxfId="9" dataDxfId="8">
  <autoFilter ref="A2:H5"/>
  <sortState ref="A3:H45">
    <sortCondition ref="F2:F45"/>
  </sortState>
  <tableColumns count="8">
    <tableColumn id="1" name="St.číslo" dataDxfId="7"/>
    <tableColumn id="2" name="Jméno a příjmení" dataDxfId="6"/>
    <tableColumn id="3" name="čas 1.kola" dataDxfId="5"/>
    <tableColumn id="4" name="2.mezičas" dataDxfId="4"/>
    <tableColumn id="5" name="čas 2.kola" dataDxfId="3">
      <calculatedColumnFormula>Tabulka16[[#This Row],[2.mezičas]]-Tabulka16[[#This Row],[čas 1.kola]]</calculatedColumnFormula>
    </tableColumn>
    <tableColumn id="6" name="CÍL" dataDxfId="2"/>
    <tableColumn id="7" name="čas 3.kola" dataDxfId="1">
      <calculatedColumnFormula>Tabulka16[[#This Row],[CÍL]]-Tabulka16[[#This Row],[2.mezičas]]</calculatedColumnFormula>
    </tableColumn>
    <tableColumn id="8" name="Pořadí v cí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5"/>
  <sheetViews>
    <sheetView tabSelected="1" topLeftCell="A37" workbookViewId="0">
      <selection sqref="A1:XFD1048576"/>
    </sheetView>
  </sheetViews>
  <sheetFormatPr defaultRowHeight="15" x14ac:dyDescent="0.25"/>
  <cols>
    <col min="2" max="2" width="22.85546875" customWidth="1"/>
    <col min="3" max="7" width="18.28515625" customWidth="1"/>
    <col min="8" max="8" width="15" customWidth="1"/>
  </cols>
  <sheetData>
    <row r="1" spans="1:8" ht="21" x14ac:dyDescent="0.35">
      <c r="A1" s="44" t="s">
        <v>0</v>
      </c>
      <c r="B1" s="44"/>
      <c r="C1" s="44"/>
      <c r="D1" s="44"/>
      <c r="E1" s="44"/>
      <c r="F1" s="44"/>
      <c r="G1" s="44"/>
      <c r="H1" s="44"/>
    </row>
    <row r="2" spans="1:8" ht="21.75" thickBot="1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21" x14ac:dyDescent="0.35">
      <c r="A3" s="2">
        <v>1</v>
      </c>
      <c r="B3" s="17" t="s">
        <v>17</v>
      </c>
      <c r="C3" s="3">
        <v>1.8599537037037036E-2</v>
      </c>
      <c r="D3" s="3">
        <v>3.7465277777777778E-2</v>
      </c>
      <c r="E3" s="3">
        <f>Tabulka1[[#This Row],[2.mezičas]]-Tabulka1[[#This Row],[čas 1.kola]]</f>
        <v>1.8865740740740742E-2</v>
      </c>
      <c r="F3" s="4">
        <v>5.7037037037037032E-2</v>
      </c>
      <c r="G3" s="3">
        <f>Tabulka1[[#This Row],[CÍL]]-Tabulka1[[#This Row],[2.mezičas]]</f>
        <v>1.9571759259259254E-2</v>
      </c>
      <c r="H3" s="1">
        <v>1</v>
      </c>
    </row>
    <row r="4" spans="1:8" ht="21" x14ac:dyDescent="0.35">
      <c r="A4" s="2">
        <v>29</v>
      </c>
      <c r="B4" s="18" t="s">
        <v>41</v>
      </c>
      <c r="C4" s="7">
        <v>1.8935185185185183E-2</v>
      </c>
      <c r="D4" s="7">
        <v>3.9467592592592596E-2</v>
      </c>
      <c r="E4" s="7">
        <f>Tabulka1[[#This Row],[2.mezičas]]-Tabulka1[[#This Row],[čas 1.kola]]</f>
        <v>2.0532407407407412E-2</v>
      </c>
      <c r="F4" s="31">
        <v>5.8923611111111107E-2</v>
      </c>
      <c r="G4" s="7">
        <f>Tabulka1[[#This Row],[CÍL]]-Tabulka1[[#This Row],[2.mezičas]]</f>
        <v>1.9456018518518511E-2</v>
      </c>
      <c r="H4" s="8">
        <v>2</v>
      </c>
    </row>
    <row r="5" spans="1:8" ht="21" x14ac:dyDescent="0.35">
      <c r="A5" s="2">
        <v>11</v>
      </c>
      <c r="B5" s="21" t="s">
        <v>24</v>
      </c>
      <c r="C5" s="3">
        <v>1.9675925925925927E-2</v>
      </c>
      <c r="D5" s="3">
        <v>3.9884259259259258E-2</v>
      </c>
      <c r="E5" s="3">
        <f>Tabulka1[[#This Row],[2.mezičas]]-Tabulka1[[#This Row],[čas 1.kola]]</f>
        <v>2.0208333333333332E-2</v>
      </c>
      <c r="F5" s="4">
        <v>5.9560185185185188E-2</v>
      </c>
      <c r="G5" s="3">
        <f>Tabulka1[[#This Row],[CÍL]]-Tabulka1[[#This Row],[2.mezičas]]</f>
        <v>1.967592592592593E-2</v>
      </c>
      <c r="H5" s="15">
        <v>3</v>
      </c>
    </row>
    <row r="6" spans="1:8" ht="21" x14ac:dyDescent="0.35">
      <c r="A6" s="2">
        <v>28</v>
      </c>
      <c r="B6" s="21" t="s">
        <v>40</v>
      </c>
      <c r="C6" s="3">
        <v>2.0011574074074074E-2</v>
      </c>
      <c r="D6" s="3">
        <v>4.0555555555555553E-2</v>
      </c>
      <c r="E6" s="3">
        <f>Tabulka1[[#This Row],[2.mezičas]]-Tabulka1[[#This Row],[čas 1.kola]]</f>
        <v>2.0543981481481479E-2</v>
      </c>
      <c r="F6" s="4">
        <v>6.1805555555555558E-2</v>
      </c>
      <c r="G6" s="3">
        <f>Tabulka1[[#This Row],[CÍL]]-Tabulka1[[#This Row],[2.mezičas]]</f>
        <v>2.1250000000000005E-2</v>
      </c>
      <c r="H6" s="8">
        <v>4</v>
      </c>
    </row>
    <row r="7" spans="1:8" ht="21" x14ac:dyDescent="0.35">
      <c r="A7" s="2">
        <v>40</v>
      </c>
      <c r="B7" s="18" t="s">
        <v>51</v>
      </c>
      <c r="C7" s="7">
        <v>2.0358796296296295E-2</v>
      </c>
      <c r="D7" s="7">
        <v>4.1365740740740745E-2</v>
      </c>
      <c r="E7" s="7">
        <f>Tabulka1[[#This Row],[2.mezičas]]-Tabulka1[[#This Row],[čas 1.kola]]</f>
        <v>2.100694444444445E-2</v>
      </c>
      <c r="F7" s="31">
        <v>6.3067129629629626E-2</v>
      </c>
      <c r="G7" s="7">
        <f>Tabulka1[[#This Row],[CÍL]]-Tabulka1[[#This Row],[2.mezičas]]</f>
        <v>2.1701388888888881E-2</v>
      </c>
      <c r="H7" s="15">
        <v>5</v>
      </c>
    </row>
    <row r="8" spans="1:8" ht="21" x14ac:dyDescent="0.35">
      <c r="A8" s="2">
        <v>39</v>
      </c>
      <c r="B8" s="21" t="s">
        <v>50</v>
      </c>
      <c r="C8" s="7">
        <v>2.0983796296296296E-2</v>
      </c>
      <c r="D8" s="7">
        <v>4.3124999999999997E-2</v>
      </c>
      <c r="E8" s="7">
        <f>Tabulka1[[#This Row],[2.mezičas]]-Tabulka1[[#This Row],[čas 1.kola]]</f>
        <v>2.2141203703703701E-2</v>
      </c>
      <c r="F8" s="31">
        <v>6.5868055555555555E-2</v>
      </c>
      <c r="G8" s="7">
        <f>Tabulka1[[#This Row],[CÍL]]-Tabulka1[[#This Row],[2.mezičas]]</f>
        <v>2.2743055555555558E-2</v>
      </c>
      <c r="H8" s="8">
        <v>6</v>
      </c>
    </row>
    <row r="9" spans="1:8" ht="21" x14ac:dyDescent="0.35">
      <c r="A9" s="2">
        <v>2</v>
      </c>
      <c r="B9" s="18" t="s">
        <v>14</v>
      </c>
      <c r="C9" s="3">
        <v>2.2233796296296297E-2</v>
      </c>
      <c r="D9" s="3">
        <v>4.4201388888888887E-2</v>
      </c>
      <c r="E9" s="3">
        <f>Tabulka1[[#This Row],[2.mezičas]]-Tabulka1[[#This Row],[čas 1.kola]]</f>
        <v>2.1967592592592591E-2</v>
      </c>
      <c r="F9" s="4">
        <v>6.5960648148148157E-2</v>
      </c>
      <c r="G9" s="3">
        <f>Tabulka1[[#This Row],[CÍL]]-Tabulka1[[#This Row],[2.mezičas]]</f>
        <v>2.175925925925927E-2</v>
      </c>
      <c r="H9" s="15">
        <v>7</v>
      </c>
    </row>
    <row r="10" spans="1:8" ht="21" x14ac:dyDescent="0.35">
      <c r="A10" s="2">
        <v>32</v>
      </c>
      <c r="B10" s="18" t="s">
        <v>43</v>
      </c>
      <c r="C10" s="7">
        <v>2.297453703703704E-2</v>
      </c>
      <c r="D10" s="7">
        <v>4.5833333333333337E-2</v>
      </c>
      <c r="E10" s="7">
        <f>Tabulka1[[#This Row],[2.mezičas]]-Tabulka1[[#This Row],[čas 1.kola]]</f>
        <v>2.2858796296296297E-2</v>
      </c>
      <c r="F10" s="31">
        <v>6.8900462962962969E-2</v>
      </c>
      <c r="G10" s="7">
        <f>Tabulka1[[#This Row],[CÍL]]-Tabulka1[[#This Row],[2.mezičas]]</f>
        <v>2.3067129629629632E-2</v>
      </c>
      <c r="H10" s="8">
        <v>8</v>
      </c>
    </row>
    <row r="11" spans="1:8" ht="21" x14ac:dyDescent="0.35">
      <c r="A11" s="2">
        <v>10</v>
      </c>
      <c r="B11" s="18" t="s">
        <v>23</v>
      </c>
      <c r="C11" s="3">
        <v>2.210648148148148E-2</v>
      </c>
      <c r="D11" s="3">
        <v>4.594907407407408E-2</v>
      </c>
      <c r="E11" s="3">
        <f>Tabulka1[[#This Row],[2.mezičas]]-Tabulka1[[#This Row],[čas 1.kola]]</f>
        <v>2.3842592592592599E-2</v>
      </c>
      <c r="F11" s="4">
        <v>6.997685185185186E-2</v>
      </c>
      <c r="G11" s="3">
        <f>Tabulka1[[#This Row],[CÍL]]-Tabulka1[[#This Row],[2.mezičas]]</f>
        <v>2.402777777777778E-2</v>
      </c>
      <c r="H11" s="15">
        <v>9</v>
      </c>
    </row>
    <row r="12" spans="1:8" ht="21" x14ac:dyDescent="0.35">
      <c r="A12" s="27">
        <v>46</v>
      </c>
      <c r="B12" s="18" t="s">
        <v>57</v>
      </c>
      <c r="C12" s="7">
        <v>2.4328703703703703E-2</v>
      </c>
      <c r="D12" s="7">
        <v>4.8020833333333339E-2</v>
      </c>
      <c r="E12" s="7">
        <f>Tabulka1[[#This Row],[2.mezičas]]-Tabulka1[[#This Row],[čas 1.kola]]</f>
        <v>2.3692129629629636E-2</v>
      </c>
      <c r="F12" s="31">
        <v>7.0231481481481492E-2</v>
      </c>
      <c r="G12" s="7">
        <f>Tabulka1[[#This Row],[CÍL]]-Tabulka1[[#This Row],[2.mezičas]]</f>
        <v>2.2210648148148153E-2</v>
      </c>
      <c r="H12" s="8">
        <v>10</v>
      </c>
    </row>
    <row r="13" spans="1:8" ht="21" x14ac:dyDescent="0.35">
      <c r="A13" s="2">
        <v>15</v>
      </c>
      <c r="B13" s="21" t="s">
        <v>27</v>
      </c>
      <c r="C13" s="3">
        <v>2.3078703703703702E-2</v>
      </c>
      <c r="D13" s="3">
        <v>4.6319444444444441E-2</v>
      </c>
      <c r="E13" s="3">
        <f>Tabulka1[[#This Row],[2.mezičas]]-Tabulka1[[#This Row],[čas 1.kola]]</f>
        <v>2.3240740740740739E-2</v>
      </c>
      <c r="F13" s="4">
        <v>7.0555555555555552E-2</v>
      </c>
      <c r="G13" s="3">
        <f>Tabulka1[[#This Row],[CÍL]]-Tabulka1[[#This Row],[2.mezičas]]</f>
        <v>2.4236111111111111E-2</v>
      </c>
      <c r="H13" s="15">
        <v>11</v>
      </c>
    </row>
    <row r="14" spans="1:8" ht="21" x14ac:dyDescent="0.35">
      <c r="A14" s="2">
        <v>37</v>
      </c>
      <c r="B14" s="21" t="s">
        <v>48</v>
      </c>
      <c r="C14" s="7">
        <v>2.3252314814814812E-2</v>
      </c>
      <c r="D14" s="7">
        <v>4.7395833333333331E-2</v>
      </c>
      <c r="E14" s="7">
        <f>Tabulka1[[#This Row],[2.mezičas]]-Tabulka1[[#This Row],[čas 1.kola]]</f>
        <v>2.4143518518518519E-2</v>
      </c>
      <c r="F14" s="31">
        <v>7.1249999999999994E-2</v>
      </c>
      <c r="G14" s="7">
        <f>Tabulka1[[#This Row],[CÍL]]-Tabulka1[[#This Row],[2.mezičas]]</f>
        <v>2.3854166666666662E-2</v>
      </c>
      <c r="H14" s="8">
        <v>12</v>
      </c>
    </row>
    <row r="15" spans="1:8" ht="21" x14ac:dyDescent="0.35">
      <c r="A15" s="2">
        <v>62</v>
      </c>
      <c r="B15" s="18" t="s">
        <v>72</v>
      </c>
      <c r="C15" s="3">
        <v>2.3773148148148151E-2</v>
      </c>
      <c r="D15" s="3">
        <v>4.777777777777778E-2</v>
      </c>
      <c r="E15" s="3">
        <f>Tabulka1[[#This Row],[2.mezičas]]-Tabulka1[[#This Row],[čas 1.kola]]</f>
        <v>2.4004629629629629E-2</v>
      </c>
      <c r="F15" s="4">
        <v>7.1458333333333332E-2</v>
      </c>
      <c r="G15" s="3">
        <f>Tabulka1[[#This Row],[CÍL]]-Tabulka1[[#This Row],[2.mezičas]]</f>
        <v>2.3680555555555552E-2</v>
      </c>
      <c r="H15" s="15">
        <v>13</v>
      </c>
    </row>
    <row r="16" spans="1:8" ht="21" x14ac:dyDescent="0.35">
      <c r="A16" s="2">
        <v>33</v>
      </c>
      <c r="B16" s="21" t="s">
        <v>44</v>
      </c>
      <c r="C16" s="7">
        <v>2.3414351851851853E-2</v>
      </c>
      <c r="D16" s="7">
        <v>4.7708333333333332E-2</v>
      </c>
      <c r="E16" s="7">
        <f>Tabulka1[[#This Row],[2.mezičas]]-Tabulka1[[#This Row],[čas 1.kola]]</f>
        <v>2.4293981481481479E-2</v>
      </c>
      <c r="F16" s="31">
        <v>7.1736111111111112E-2</v>
      </c>
      <c r="G16" s="7">
        <f>Tabulka1[[#This Row],[CÍL]]-Tabulka1[[#This Row],[2.mezičas]]</f>
        <v>2.402777777777778E-2</v>
      </c>
      <c r="H16" s="8">
        <v>14</v>
      </c>
    </row>
    <row r="17" spans="1:8" ht="21" x14ac:dyDescent="0.35">
      <c r="A17" s="27">
        <v>44</v>
      </c>
      <c r="B17" s="18" t="s">
        <v>55</v>
      </c>
      <c r="C17" s="7">
        <v>2.34375E-2</v>
      </c>
      <c r="D17" s="7">
        <v>4.8136574074074075E-2</v>
      </c>
      <c r="E17" s="7">
        <f>Tabulka1[[#This Row],[2.mezičas]]-Tabulka1[[#This Row],[čas 1.kola]]</f>
        <v>2.4699074074074075E-2</v>
      </c>
      <c r="F17" s="31">
        <v>7.3078703703703715E-2</v>
      </c>
      <c r="G17" s="7">
        <f>Tabulka1[[#This Row],[CÍL]]-Tabulka1[[#This Row],[2.mezičas]]</f>
        <v>2.494212962962964E-2</v>
      </c>
      <c r="H17" s="15">
        <v>15</v>
      </c>
    </row>
    <row r="18" spans="1:8" ht="21" x14ac:dyDescent="0.35">
      <c r="A18" s="2">
        <v>67</v>
      </c>
      <c r="B18" s="18" t="s">
        <v>77</v>
      </c>
      <c r="C18" s="3">
        <v>2.3344907407407408E-2</v>
      </c>
      <c r="D18" s="3">
        <v>4.8171296296296295E-2</v>
      </c>
      <c r="E18" s="3">
        <f>Tabulka1[[#This Row],[2.mezičas]]-Tabulka1[[#This Row],[čas 1.kola]]</f>
        <v>2.4826388888888887E-2</v>
      </c>
      <c r="F18" s="4">
        <v>7.3090277777777782E-2</v>
      </c>
      <c r="G18" s="3">
        <f>Tabulka1[[#This Row],[CÍL]]-Tabulka1[[#This Row],[2.mezičas]]</f>
        <v>2.4918981481481486E-2</v>
      </c>
      <c r="H18" s="15">
        <v>16</v>
      </c>
    </row>
    <row r="19" spans="1:8" ht="21" x14ac:dyDescent="0.35">
      <c r="A19" s="2">
        <v>49</v>
      </c>
      <c r="B19" s="18" t="s">
        <v>60</v>
      </c>
      <c r="C19" s="3">
        <v>2.3773148148148151E-2</v>
      </c>
      <c r="D19" s="3">
        <v>4.8171296296296295E-2</v>
      </c>
      <c r="E19" s="3">
        <f>Tabulka1[[#This Row],[2.mezičas]]-Tabulka1[[#This Row],[čas 1.kola]]</f>
        <v>2.4398148148148145E-2</v>
      </c>
      <c r="F19" s="4">
        <v>7.3391203703703708E-2</v>
      </c>
      <c r="G19" s="3">
        <f>Tabulka1[[#This Row],[CÍL]]-Tabulka1[[#This Row],[2.mezičas]]</f>
        <v>2.5219907407407413E-2</v>
      </c>
      <c r="H19" s="8">
        <v>17</v>
      </c>
    </row>
    <row r="20" spans="1:8" ht="21" x14ac:dyDescent="0.35">
      <c r="A20" s="2">
        <v>34</v>
      </c>
      <c r="B20" s="18" t="s">
        <v>45</v>
      </c>
      <c r="C20" s="7">
        <v>2.462962962962963E-2</v>
      </c>
      <c r="D20" s="7">
        <v>4.9594907407407407E-2</v>
      </c>
      <c r="E20" s="7">
        <f>Tabulka1[[#This Row],[2.mezičas]]-Tabulka1[[#This Row],[čas 1.kola]]</f>
        <v>2.4965277777777777E-2</v>
      </c>
      <c r="F20" s="31">
        <v>7.363425925925926E-2</v>
      </c>
      <c r="G20" s="7">
        <f>Tabulka1[[#This Row],[CÍL]]-Tabulka1[[#This Row],[2.mezičas]]</f>
        <v>2.4039351851851853E-2</v>
      </c>
      <c r="H20" s="15">
        <v>18</v>
      </c>
    </row>
    <row r="21" spans="1:8" ht="21" x14ac:dyDescent="0.35">
      <c r="A21" s="2">
        <v>9</v>
      </c>
      <c r="B21" s="18" t="s">
        <v>22</v>
      </c>
      <c r="C21" s="3">
        <v>2.476851851851852E-2</v>
      </c>
      <c r="D21" s="3">
        <v>4.9513888888888892E-2</v>
      </c>
      <c r="E21" s="3">
        <f>Tabulka1[[#This Row],[2.mezičas]]-Tabulka1[[#This Row],[čas 1.kola]]</f>
        <v>2.4745370370370372E-2</v>
      </c>
      <c r="F21" s="4">
        <v>7.4502314814814813E-2</v>
      </c>
      <c r="G21" s="3">
        <f>Tabulka1[[#This Row],[CÍL]]-Tabulka1[[#This Row],[2.mezičas]]</f>
        <v>2.4988425925925921E-2</v>
      </c>
      <c r="H21" s="8">
        <v>19</v>
      </c>
    </row>
    <row r="22" spans="1:8" ht="21" x14ac:dyDescent="0.35">
      <c r="A22" s="2">
        <v>18</v>
      </c>
      <c r="B22" s="18" t="s">
        <v>30</v>
      </c>
      <c r="C22" s="3">
        <v>2.4328703703703703E-2</v>
      </c>
      <c r="D22" s="3">
        <v>4.9479166666666664E-2</v>
      </c>
      <c r="E22" s="3">
        <f>Tabulka1[[#This Row],[2.mezičas]]-Tabulka1[[#This Row],[čas 1.kola]]</f>
        <v>2.5150462962962961E-2</v>
      </c>
      <c r="F22" s="4">
        <v>7.480324074074074E-2</v>
      </c>
      <c r="G22" s="3">
        <f>Tabulka1[[#This Row],[CÍL]]-Tabulka1[[#This Row],[2.mezičas]]</f>
        <v>2.5324074074074075E-2</v>
      </c>
      <c r="H22" s="15">
        <v>20</v>
      </c>
    </row>
    <row r="23" spans="1:8" ht="21" x14ac:dyDescent="0.35">
      <c r="A23" s="2">
        <v>56</v>
      </c>
      <c r="B23" s="18" t="s">
        <v>67</v>
      </c>
      <c r="C23" s="3">
        <v>2.4722222222222225E-2</v>
      </c>
      <c r="D23" s="3">
        <v>4.9826388888888885E-2</v>
      </c>
      <c r="E23" s="3">
        <f>Tabulka1[[#This Row],[2.mezičas]]-Tabulka1[[#This Row],[čas 1.kola]]</f>
        <v>2.510416666666666E-2</v>
      </c>
      <c r="F23" s="4">
        <v>7.4861111111111114E-2</v>
      </c>
      <c r="G23" s="3">
        <f>Tabulka1[[#This Row],[CÍL]]-Tabulka1[[#This Row],[2.mezičas]]</f>
        <v>2.5034722222222229E-2</v>
      </c>
      <c r="H23" s="8">
        <v>21</v>
      </c>
    </row>
    <row r="24" spans="1:8" ht="21" x14ac:dyDescent="0.35">
      <c r="A24" s="2">
        <v>35</v>
      </c>
      <c r="B24" s="21" t="s">
        <v>46</v>
      </c>
      <c r="C24" s="7">
        <v>2.3113425925925926E-2</v>
      </c>
      <c r="D24" s="7">
        <v>4.9155092592592597E-2</v>
      </c>
      <c r="E24" s="7">
        <f>Tabulka1[[#This Row],[2.mezičas]]-Tabulka1[[#This Row],[čas 1.kola]]</f>
        <v>2.6041666666666671E-2</v>
      </c>
      <c r="F24" s="31">
        <v>7.4918981481481475E-2</v>
      </c>
      <c r="G24" s="7">
        <f>Tabulka1[[#This Row],[CÍL]]-Tabulka1[[#This Row],[2.mezičas]]</f>
        <v>2.5763888888888878E-2</v>
      </c>
      <c r="H24" s="15">
        <v>22</v>
      </c>
    </row>
    <row r="25" spans="1:8" ht="21" x14ac:dyDescent="0.35">
      <c r="A25" s="2">
        <v>41</v>
      </c>
      <c r="B25" s="18" t="s">
        <v>52</v>
      </c>
      <c r="C25" s="7">
        <v>2.3622685185185188E-2</v>
      </c>
      <c r="D25" s="7">
        <v>4.9178240740740738E-2</v>
      </c>
      <c r="E25" s="7">
        <f>Tabulka1[[#This Row],[2.mezičas]]-Tabulka1[[#This Row],[čas 1.kola]]</f>
        <v>2.555555555555555E-2</v>
      </c>
      <c r="F25" s="31">
        <v>7.5509259259259262E-2</v>
      </c>
      <c r="G25" s="7">
        <f>Tabulka1[[#This Row],[CÍL]]-Tabulka1[[#This Row],[2.mezičas]]</f>
        <v>2.6331018518518524E-2</v>
      </c>
      <c r="H25" s="8">
        <v>23</v>
      </c>
    </row>
    <row r="26" spans="1:8" ht="21" x14ac:dyDescent="0.35">
      <c r="A26" s="2">
        <v>20</v>
      </c>
      <c r="B26" s="18" t="s">
        <v>32</v>
      </c>
      <c r="C26" s="3">
        <v>2.5162037037037038E-2</v>
      </c>
      <c r="D26" s="3">
        <v>5.0717592592592592E-2</v>
      </c>
      <c r="E26" s="3">
        <f>Tabulka1[[#This Row],[2.mezičas]]-Tabulka1[[#This Row],[čas 1.kola]]</f>
        <v>2.5555555555555554E-2</v>
      </c>
      <c r="F26" s="4">
        <v>7.8761574074074067E-2</v>
      </c>
      <c r="G26" s="3">
        <f>Tabulka1[[#This Row],[CÍL]]-Tabulka1[[#This Row],[2.mezičas]]</f>
        <v>2.8043981481481475E-2</v>
      </c>
      <c r="H26" s="15">
        <v>24</v>
      </c>
    </row>
    <row r="27" spans="1:8" ht="21" x14ac:dyDescent="0.35">
      <c r="A27" s="27">
        <v>45</v>
      </c>
      <c r="B27" s="18" t="s">
        <v>56</v>
      </c>
      <c r="C27" s="7">
        <v>2.5162037037037038E-2</v>
      </c>
      <c r="D27" s="7">
        <v>5.0717592592592592E-2</v>
      </c>
      <c r="E27" s="7">
        <f>Tabulka1[[#This Row],[2.mezičas]]-Tabulka1[[#This Row],[čas 1.kola]]</f>
        <v>2.5555555555555554E-2</v>
      </c>
      <c r="F27" s="31">
        <v>7.9039351851851861E-2</v>
      </c>
      <c r="G27" s="7">
        <f>Tabulka1[[#This Row],[CÍL]]-Tabulka1[[#This Row],[2.mezičas]]</f>
        <v>2.8321759259259269E-2</v>
      </c>
      <c r="H27" s="8">
        <v>25</v>
      </c>
    </row>
    <row r="28" spans="1:8" ht="21" x14ac:dyDescent="0.35">
      <c r="A28" s="2">
        <v>19</v>
      </c>
      <c r="B28" s="21" t="s">
        <v>31</v>
      </c>
      <c r="C28" s="3">
        <v>2.6180555555555558E-2</v>
      </c>
      <c r="D28" s="3">
        <v>5.2650462962962961E-2</v>
      </c>
      <c r="E28" s="3">
        <f>Tabulka1[[#This Row],[2.mezičas]]-Tabulka1[[#This Row],[čas 1.kola]]</f>
        <v>2.6469907407407404E-2</v>
      </c>
      <c r="F28" s="4">
        <v>8.0578703703703694E-2</v>
      </c>
      <c r="G28" s="3">
        <f>Tabulka1[[#This Row],[CÍL]]-Tabulka1[[#This Row],[2.mezičas]]</f>
        <v>2.7928240740740733E-2</v>
      </c>
      <c r="H28" s="15">
        <v>26</v>
      </c>
    </row>
    <row r="29" spans="1:8" ht="21" x14ac:dyDescent="0.35">
      <c r="A29" s="2">
        <v>24</v>
      </c>
      <c r="B29" s="18" t="s">
        <v>36</v>
      </c>
      <c r="C29" s="3">
        <v>2.6400462962962962E-2</v>
      </c>
      <c r="D29" s="3">
        <v>5.3402777777777778E-2</v>
      </c>
      <c r="E29" s="3">
        <f>Tabulka1[[#This Row],[2.mezičas]]-Tabulka1[[#This Row],[čas 1.kola]]</f>
        <v>2.7002314814814816E-2</v>
      </c>
      <c r="F29" s="4">
        <v>8.111111111111112E-2</v>
      </c>
      <c r="G29" s="3">
        <f>Tabulka1[[#This Row],[CÍL]]-Tabulka1[[#This Row],[2.mezičas]]</f>
        <v>2.7708333333333342E-2</v>
      </c>
      <c r="H29" s="8">
        <v>27</v>
      </c>
    </row>
    <row r="30" spans="1:8" ht="21" x14ac:dyDescent="0.35">
      <c r="A30" s="2">
        <v>69</v>
      </c>
      <c r="B30" s="18" t="s">
        <v>79</v>
      </c>
      <c r="C30" s="3">
        <v>2.642361111111111E-2</v>
      </c>
      <c r="D30" s="3">
        <v>5.3796296296296293E-2</v>
      </c>
      <c r="E30" s="3">
        <f>Tabulka1[[#This Row],[2.mezičas]]-Tabulka1[[#This Row],[čas 1.kola]]</f>
        <v>2.7372685185185184E-2</v>
      </c>
      <c r="F30" s="4">
        <v>8.1956018518518511E-2</v>
      </c>
      <c r="G30" s="3">
        <f>Tabulka1[[#This Row],[CÍL]]-Tabulka1[[#This Row],[2.mezičas]]</f>
        <v>2.8159722222222218E-2</v>
      </c>
      <c r="H30" s="15">
        <v>28</v>
      </c>
    </row>
    <row r="31" spans="1:8" ht="21" x14ac:dyDescent="0.35">
      <c r="A31" s="2">
        <v>47</v>
      </c>
      <c r="B31" s="18" t="s">
        <v>58</v>
      </c>
      <c r="C31" s="3">
        <v>2.5729166666666664E-2</v>
      </c>
      <c r="D31" s="3">
        <v>5.2627314814814814E-2</v>
      </c>
      <c r="E31" s="3">
        <f>Tabulka1[[#This Row],[2.mezičas]]-Tabulka1[[#This Row],[čas 1.kola]]</f>
        <v>2.689814814814815E-2</v>
      </c>
      <c r="F31" s="4">
        <v>8.3472222222222225E-2</v>
      </c>
      <c r="G31" s="3">
        <f>Tabulka1[[#This Row],[CÍL]]-Tabulka1[[#This Row],[2.mezičas]]</f>
        <v>3.0844907407407411E-2</v>
      </c>
      <c r="H31" s="8">
        <v>29</v>
      </c>
    </row>
    <row r="32" spans="1:8" ht="21" x14ac:dyDescent="0.35">
      <c r="A32" s="2">
        <v>8</v>
      </c>
      <c r="B32" s="18" t="s">
        <v>21</v>
      </c>
      <c r="C32" s="3">
        <v>2.7233796296296298E-2</v>
      </c>
      <c r="D32" s="3">
        <v>5.5532407407407412E-2</v>
      </c>
      <c r="E32" s="3">
        <f>Tabulka1[[#This Row],[2.mezičas]]-Tabulka1[[#This Row],[čas 1.kola]]</f>
        <v>2.8298611111111115E-2</v>
      </c>
      <c r="F32" s="4">
        <v>8.3611111111111122E-2</v>
      </c>
      <c r="G32" s="3">
        <f>Tabulka1[[#This Row],[CÍL]]-Tabulka1[[#This Row],[2.mezičas]]</f>
        <v>2.807870370370371E-2</v>
      </c>
      <c r="H32" s="15">
        <v>30</v>
      </c>
    </row>
    <row r="33" spans="1:8" ht="21" x14ac:dyDescent="0.35">
      <c r="A33" s="2">
        <v>38</v>
      </c>
      <c r="B33" s="21" t="s">
        <v>49</v>
      </c>
      <c r="C33" s="7">
        <v>2.5624999999999998E-2</v>
      </c>
      <c r="D33" s="7">
        <v>5.4479166666666669E-2</v>
      </c>
      <c r="E33" s="7">
        <f>Tabulka1[[#This Row],[2.mezičas]]-Tabulka1[[#This Row],[čas 1.kola]]</f>
        <v>2.885416666666667E-2</v>
      </c>
      <c r="F33" s="31">
        <v>8.4687500000000013E-2</v>
      </c>
      <c r="G33" s="7">
        <f>Tabulka1[[#This Row],[CÍL]]-Tabulka1[[#This Row],[2.mezičas]]</f>
        <v>3.0208333333333344E-2</v>
      </c>
      <c r="H33" s="15">
        <v>31</v>
      </c>
    </row>
    <row r="34" spans="1:8" ht="21" x14ac:dyDescent="0.35">
      <c r="A34" s="2">
        <v>14</v>
      </c>
      <c r="B34" s="18" t="s">
        <v>26</v>
      </c>
      <c r="C34" s="3">
        <v>2.7314814814814816E-2</v>
      </c>
      <c r="D34" s="3">
        <v>5.6469907407407406E-2</v>
      </c>
      <c r="E34" s="3">
        <f>Tabulka1[[#This Row],[2.mezičas]]-Tabulka1[[#This Row],[čas 1.kola]]</f>
        <v>2.915509259259259E-2</v>
      </c>
      <c r="F34" s="4">
        <v>8.671296296296295E-2</v>
      </c>
      <c r="G34" s="3">
        <f>Tabulka1[[#This Row],[CÍL]]-Tabulka1[[#This Row],[2.mezičas]]</f>
        <v>3.0243055555555544E-2</v>
      </c>
      <c r="H34" s="8">
        <v>32</v>
      </c>
    </row>
    <row r="35" spans="1:8" ht="21" x14ac:dyDescent="0.35">
      <c r="A35" s="22">
        <v>43</v>
      </c>
      <c r="B35" s="18" t="s">
        <v>54</v>
      </c>
      <c r="C35" s="7">
        <v>2.97337962962963E-2</v>
      </c>
      <c r="D35" s="7">
        <v>5.8657407407407408E-2</v>
      </c>
      <c r="E35" s="7">
        <f>Tabulka1[[#This Row],[2.mezičas]]-Tabulka1[[#This Row],[čas 1.kola]]</f>
        <v>2.8923611111111108E-2</v>
      </c>
      <c r="F35" s="31">
        <v>8.6898148148148155E-2</v>
      </c>
      <c r="G35" s="7">
        <f>Tabulka1[[#This Row],[CÍL]]-Tabulka1[[#This Row],[2.mezičas]]</f>
        <v>2.8240740740740747E-2</v>
      </c>
      <c r="H35" s="15">
        <v>33</v>
      </c>
    </row>
    <row r="36" spans="1:8" ht="21" x14ac:dyDescent="0.35">
      <c r="A36" s="22">
        <v>36</v>
      </c>
      <c r="B36" s="28" t="s">
        <v>47</v>
      </c>
      <c r="C36" s="7">
        <v>2.7280092592592592E-2</v>
      </c>
      <c r="D36" s="7">
        <v>5.6631944444444443E-2</v>
      </c>
      <c r="E36" s="7">
        <f>Tabulka1[[#This Row],[2.mezičas]]-Tabulka1[[#This Row],[čas 1.kola]]</f>
        <v>2.9351851851851851E-2</v>
      </c>
      <c r="F36" s="31">
        <v>9.0254629629629643E-2</v>
      </c>
      <c r="G36" s="7">
        <f>Tabulka1[[#This Row],[CÍL]]-Tabulka1[[#This Row],[2.mezičas]]</f>
        <v>3.36226851851852E-2</v>
      </c>
      <c r="H36" s="8">
        <v>34</v>
      </c>
    </row>
    <row r="37" spans="1:8" ht="21" x14ac:dyDescent="0.35">
      <c r="A37" s="23">
        <v>4</v>
      </c>
      <c r="B37" s="19" t="s">
        <v>20</v>
      </c>
      <c r="C37" s="24">
        <v>2.7847222222222221E-2</v>
      </c>
      <c r="D37" s="24">
        <v>5.7719907407407407E-2</v>
      </c>
      <c r="E37" s="24">
        <f>Tabulka1[[#This Row],[2.mezičas]]-Tabulka1[[#This Row],[čas 1.kola]]</f>
        <v>2.9872685185185186E-2</v>
      </c>
      <c r="F37" s="29">
        <v>9.0787037037037041E-2</v>
      </c>
      <c r="G37" s="24">
        <f>Tabulka1[[#This Row],[CÍL]]-Tabulka1[[#This Row],[2.mezičas]]</f>
        <v>3.3067129629629634E-2</v>
      </c>
      <c r="H37" s="15">
        <v>35</v>
      </c>
    </row>
    <row r="38" spans="1:8" ht="21" x14ac:dyDescent="0.35">
      <c r="A38" s="23">
        <v>53</v>
      </c>
      <c r="B38" s="19" t="s">
        <v>64</v>
      </c>
      <c r="C38" s="24">
        <v>2.9687500000000002E-2</v>
      </c>
      <c r="D38" s="24">
        <v>6.0509259259259263E-2</v>
      </c>
      <c r="E38" s="24">
        <f>Tabulka1[[#This Row],[2.mezičas]]-Tabulka1[[#This Row],[čas 1.kola]]</f>
        <v>3.0821759259259261E-2</v>
      </c>
      <c r="F38" s="29">
        <v>9.1099537037037034E-2</v>
      </c>
      <c r="G38" s="24">
        <f>Tabulka1[[#This Row],[CÍL]]-Tabulka1[[#This Row],[2.mezičas]]</f>
        <v>3.0590277777777772E-2</v>
      </c>
      <c r="H38" s="8">
        <v>36</v>
      </c>
    </row>
    <row r="39" spans="1:8" ht="21" x14ac:dyDescent="0.35">
      <c r="A39" s="23">
        <v>59</v>
      </c>
      <c r="B39" s="19" t="s">
        <v>37</v>
      </c>
      <c r="C39" s="24">
        <v>2.7754629629629629E-2</v>
      </c>
      <c r="D39" s="24">
        <v>5.7673611111111113E-2</v>
      </c>
      <c r="E39" s="24">
        <f>Tabulka1[[#This Row],[2.mezičas]]-Tabulka1[[#This Row],[čas 1.kola]]</f>
        <v>2.9918981481481484E-2</v>
      </c>
      <c r="F39" s="29">
        <v>9.2152777777777764E-2</v>
      </c>
      <c r="G39" s="24">
        <f>Tabulka1[[#This Row],[CÍL]]-Tabulka1[[#This Row],[2.mezičas]]</f>
        <v>3.4479166666666651E-2</v>
      </c>
      <c r="H39" s="15">
        <v>37</v>
      </c>
    </row>
    <row r="40" spans="1:8" ht="21" x14ac:dyDescent="0.35">
      <c r="A40" s="23">
        <v>3</v>
      </c>
      <c r="B40" s="19" t="s">
        <v>13</v>
      </c>
      <c r="C40" s="24">
        <v>2.8993055555555553E-2</v>
      </c>
      <c r="D40" s="24">
        <v>5.8900462962962967E-2</v>
      </c>
      <c r="E40" s="24">
        <f>Tabulka1[[#This Row],[2.mezičas]]-Tabulka1[[#This Row],[čas 1.kola]]</f>
        <v>2.9907407407407414E-2</v>
      </c>
      <c r="F40" s="29">
        <v>9.3449074074074087E-2</v>
      </c>
      <c r="G40" s="24">
        <f>Tabulka1[[#This Row],[CÍL]]-Tabulka1[[#This Row],[2.mezičas]]</f>
        <v>3.454861111111112E-2</v>
      </c>
      <c r="H40" s="8">
        <v>38</v>
      </c>
    </row>
    <row r="41" spans="1:8" ht="21" x14ac:dyDescent="0.35">
      <c r="A41" s="23">
        <v>5</v>
      </c>
      <c r="B41" s="19" t="s">
        <v>15</v>
      </c>
      <c r="C41" s="24">
        <v>3.2268518518518523E-2</v>
      </c>
      <c r="D41" s="24">
        <v>6.548611111111112E-2</v>
      </c>
      <c r="E41" s="24">
        <f>Tabulka1[[#This Row],[2.mezičas]]-Tabulka1[[#This Row],[čas 1.kola]]</f>
        <v>3.3217592592592597E-2</v>
      </c>
      <c r="F41" s="29">
        <v>0.10017361111111112</v>
      </c>
      <c r="G41" s="24">
        <f>Tabulka1[[#This Row],[CÍL]]-Tabulka1[[#This Row],[2.mezičas]]</f>
        <v>3.4687499999999996E-2</v>
      </c>
      <c r="H41" s="15">
        <v>39</v>
      </c>
    </row>
    <row r="42" spans="1:8" ht="21" x14ac:dyDescent="0.35">
      <c r="A42" s="23">
        <v>13</v>
      </c>
      <c r="B42" s="19" t="s">
        <v>12</v>
      </c>
      <c r="C42" s="24">
        <v>2.9409722222222223E-2</v>
      </c>
      <c r="D42" s="24">
        <v>6.5601851851851856E-2</v>
      </c>
      <c r="E42" s="24">
        <f>Tabulka1[[#This Row],[2.mezičas]]-Tabulka1[[#This Row],[čas 1.kola]]</f>
        <v>3.619212962962963E-2</v>
      </c>
      <c r="F42" s="29">
        <v>0.10583333333333333</v>
      </c>
      <c r="G42" s="24">
        <f>Tabulka1[[#This Row],[CÍL]]-Tabulka1[[#This Row],[2.mezičas]]</f>
        <v>4.0231481481481479E-2</v>
      </c>
      <c r="H42" s="8">
        <v>40</v>
      </c>
    </row>
    <row r="43" spans="1:8" ht="21" x14ac:dyDescent="0.35">
      <c r="A43" s="23">
        <v>12</v>
      </c>
      <c r="B43" s="19" t="s">
        <v>25</v>
      </c>
      <c r="C43" s="24">
        <v>3.3993055555555561E-2</v>
      </c>
      <c r="D43" s="24">
        <v>6.9849537037037043E-2</v>
      </c>
      <c r="E43" s="24">
        <f>Tabulka1[[#This Row],[2.mezičas]]-Tabulka1[[#This Row],[čas 1.kola]]</f>
        <v>3.5856481481481482E-2</v>
      </c>
      <c r="F43" s="29">
        <v>0.10946759259259259</v>
      </c>
      <c r="G43" s="24">
        <f>Tabulka1[[#This Row],[CÍL]]-Tabulka1[[#This Row],[2.mezičas]]</f>
        <v>3.9618055555555545E-2</v>
      </c>
      <c r="H43" s="15">
        <v>41</v>
      </c>
    </row>
    <row r="44" spans="1:8" ht="21" x14ac:dyDescent="0.35">
      <c r="A44" s="23">
        <v>25</v>
      </c>
      <c r="B44" s="32" t="s">
        <v>37</v>
      </c>
      <c r="C44" s="24">
        <v>2.3993055555555556E-2</v>
      </c>
      <c r="D44" s="24">
        <v>5.5891203703703707E-2</v>
      </c>
      <c r="E44" s="24">
        <f>Tabulka1[[#This Row],[2.mezičas]]-Tabulka1[[#This Row],[čas 1.kola]]</f>
        <v>3.1898148148148148E-2</v>
      </c>
      <c r="F44" s="25" t="s">
        <v>80</v>
      </c>
      <c r="G44" s="24"/>
      <c r="H44" s="8">
        <v>42</v>
      </c>
    </row>
    <row r="45" spans="1:8" ht="21" x14ac:dyDescent="0.35">
      <c r="A45" s="23">
        <v>21</v>
      </c>
      <c r="B45" s="19" t="s">
        <v>33</v>
      </c>
      <c r="C45" s="24">
        <v>2.6527777777777779E-2</v>
      </c>
      <c r="D45" s="24">
        <v>6.7719907407407409E-2</v>
      </c>
      <c r="E45" s="24">
        <f>Tabulka1[[#This Row],[2.mezičas]]-Tabulka1[[#This Row],[čas 1.kola]]</f>
        <v>4.1192129629629634E-2</v>
      </c>
      <c r="F45" s="25" t="s">
        <v>80</v>
      </c>
      <c r="G45" s="24"/>
      <c r="H45" s="15">
        <v>43</v>
      </c>
    </row>
  </sheetData>
  <mergeCells count="1">
    <mergeCell ref="A1:H1"/>
  </mergeCells>
  <pageMargins left="0.25" right="0.25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19"/>
  <sheetViews>
    <sheetView workbookViewId="0">
      <selection activeCell="D3" sqref="D3:D19"/>
    </sheetView>
  </sheetViews>
  <sheetFormatPr defaultRowHeight="15" x14ac:dyDescent="0.25"/>
  <cols>
    <col min="1" max="1" width="27.140625" customWidth="1"/>
    <col min="2" max="2" width="30.85546875" customWidth="1"/>
    <col min="3" max="3" width="27.140625" customWidth="1"/>
    <col min="4" max="4" width="19.140625" customWidth="1"/>
  </cols>
  <sheetData>
    <row r="1" spans="1:4" ht="21" x14ac:dyDescent="0.35">
      <c r="A1" s="45" t="s">
        <v>9</v>
      </c>
      <c r="B1" s="46"/>
      <c r="C1" s="46"/>
      <c r="D1" s="47"/>
    </row>
    <row r="2" spans="1:4" ht="21" x14ac:dyDescent="0.35">
      <c r="A2" s="11" t="s">
        <v>1</v>
      </c>
      <c r="B2" s="12" t="s">
        <v>2</v>
      </c>
      <c r="C2" s="12" t="s">
        <v>6</v>
      </c>
      <c r="D2" s="14" t="s">
        <v>8</v>
      </c>
    </row>
    <row r="3" spans="1:4" ht="23.25" x14ac:dyDescent="0.35">
      <c r="A3" s="10">
        <v>16</v>
      </c>
      <c r="B3" s="5" t="s">
        <v>28</v>
      </c>
      <c r="C3" s="4">
        <v>2.2881944444444444E-2</v>
      </c>
      <c r="D3" s="30">
        <v>1</v>
      </c>
    </row>
    <row r="4" spans="1:4" ht="23.25" x14ac:dyDescent="0.35">
      <c r="A4" s="10">
        <v>54</v>
      </c>
      <c r="B4" s="5" t="s">
        <v>65</v>
      </c>
      <c r="C4" s="4">
        <v>2.6747685185185183E-2</v>
      </c>
      <c r="D4" s="30">
        <v>2</v>
      </c>
    </row>
    <row r="5" spans="1:4" ht="23.25" x14ac:dyDescent="0.35">
      <c r="A5" s="10">
        <v>42</v>
      </c>
      <c r="B5" s="5" t="s">
        <v>53</v>
      </c>
      <c r="C5" s="4">
        <v>2.7210648148148147E-2</v>
      </c>
      <c r="D5" s="30">
        <v>3</v>
      </c>
    </row>
    <row r="6" spans="1:4" ht="23.25" x14ac:dyDescent="0.35">
      <c r="A6" s="10">
        <v>30</v>
      </c>
      <c r="B6" s="5" t="s">
        <v>19</v>
      </c>
      <c r="C6" s="4">
        <v>2.7627314814814813E-2</v>
      </c>
      <c r="D6" s="30">
        <v>4</v>
      </c>
    </row>
    <row r="7" spans="1:4" ht="23.25" x14ac:dyDescent="0.35">
      <c r="A7" s="10">
        <v>63</v>
      </c>
      <c r="B7" s="5" t="s">
        <v>73</v>
      </c>
      <c r="C7" s="4">
        <v>2.7847222222222221E-2</v>
      </c>
      <c r="D7" s="30">
        <v>5</v>
      </c>
    </row>
    <row r="8" spans="1:4" ht="23.25" x14ac:dyDescent="0.35">
      <c r="A8" s="10">
        <v>68</v>
      </c>
      <c r="B8" s="5" t="s">
        <v>78</v>
      </c>
      <c r="C8" s="4">
        <v>2.8402777777777777E-2</v>
      </c>
      <c r="D8" s="30">
        <v>6</v>
      </c>
    </row>
    <row r="9" spans="1:4" ht="23.25" x14ac:dyDescent="0.35">
      <c r="A9" s="10">
        <v>31</v>
      </c>
      <c r="B9" s="5" t="s">
        <v>42</v>
      </c>
      <c r="C9" s="4">
        <v>3.1018518518518515E-2</v>
      </c>
      <c r="D9" s="30">
        <v>7</v>
      </c>
    </row>
    <row r="10" spans="1:4" ht="23.25" x14ac:dyDescent="0.35">
      <c r="A10" s="10">
        <v>23</v>
      </c>
      <c r="B10" s="20" t="s">
        <v>35</v>
      </c>
      <c r="C10" s="4">
        <v>3.2696759259259259E-2</v>
      </c>
      <c r="D10" s="30">
        <v>8</v>
      </c>
    </row>
    <row r="11" spans="1:4" ht="23.25" x14ac:dyDescent="0.35">
      <c r="A11" s="10">
        <v>48</v>
      </c>
      <c r="B11" s="26" t="s">
        <v>59</v>
      </c>
      <c r="C11" s="4">
        <v>3.3703703703703701E-2</v>
      </c>
      <c r="D11" s="30">
        <v>9</v>
      </c>
    </row>
    <row r="12" spans="1:4" ht="23.25" x14ac:dyDescent="0.35">
      <c r="A12" s="10">
        <v>66</v>
      </c>
      <c r="B12" s="5" t="s">
        <v>76</v>
      </c>
      <c r="C12" s="4">
        <v>3.412037037037037E-2</v>
      </c>
      <c r="D12" s="30">
        <v>10</v>
      </c>
    </row>
    <row r="13" spans="1:4" ht="23.25" x14ac:dyDescent="0.35">
      <c r="A13" s="10">
        <v>50</v>
      </c>
      <c r="B13" s="5" t="s">
        <v>61</v>
      </c>
      <c r="C13" s="4">
        <v>3.5706018518518519E-2</v>
      </c>
      <c r="D13" s="30">
        <v>11</v>
      </c>
    </row>
    <row r="14" spans="1:4" ht="23.25" x14ac:dyDescent="0.35">
      <c r="A14" s="10">
        <v>60</v>
      </c>
      <c r="B14" s="5" t="s">
        <v>70</v>
      </c>
      <c r="C14" s="4">
        <v>3.6342592592592593E-2</v>
      </c>
      <c r="D14" s="30">
        <v>12</v>
      </c>
    </row>
    <row r="15" spans="1:4" ht="23.25" x14ac:dyDescent="0.35">
      <c r="A15" s="10">
        <v>64</v>
      </c>
      <c r="B15" s="20" t="s">
        <v>74</v>
      </c>
      <c r="C15" s="4">
        <v>3.6909722222222226E-2</v>
      </c>
      <c r="D15" s="30">
        <v>13</v>
      </c>
    </row>
    <row r="16" spans="1:4" ht="23.25" x14ac:dyDescent="0.35">
      <c r="A16" s="10">
        <v>51</v>
      </c>
      <c r="B16" s="5" t="s">
        <v>62</v>
      </c>
      <c r="C16" s="4">
        <v>3.7754629629629631E-2</v>
      </c>
      <c r="D16" s="30">
        <v>14</v>
      </c>
    </row>
    <row r="17" spans="1:4" ht="23.25" x14ac:dyDescent="0.35">
      <c r="A17" s="10">
        <v>52</v>
      </c>
      <c r="B17" s="5" t="s">
        <v>63</v>
      </c>
      <c r="C17" s="4">
        <v>3.7754629629629631E-2</v>
      </c>
      <c r="D17" s="30">
        <v>15</v>
      </c>
    </row>
    <row r="18" spans="1:4" ht="23.25" x14ac:dyDescent="0.35">
      <c r="A18" s="10">
        <v>6</v>
      </c>
      <c r="B18" s="5" t="s">
        <v>16</v>
      </c>
      <c r="C18" s="4">
        <v>4.4027777777777777E-2</v>
      </c>
      <c r="D18" s="30">
        <v>16</v>
      </c>
    </row>
    <row r="19" spans="1:4" ht="23.25" x14ac:dyDescent="0.35">
      <c r="A19" s="10">
        <v>7</v>
      </c>
      <c r="B19" s="5" t="s">
        <v>18</v>
      </c>
      <c r="C19" s="4">
        <v>4.4027777777777777E-2</v>
      </c>
      <c r="D19" s="30">
        <v>17</v>
      </c>
    </row>
  </sheetData>
  <sortState ref="A3:D22">
    <sortCondition ref="A2"/>
  </sortState>
  <mergeCells count="1">
    <mergeCell ref="A1:D1"/>
  </mergeCells>
  <pageMargins left="0.7" right="0.7" top="0.78740157499999996" bottom="0.78740157499999996" header="0.3" footer="0.3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"/>
  <sheetViews>
    <sheetView workbookViewId="0">
      <selection activeCell="H3" sqref="H3:H9"/>
    </sheetView>
  </sheetViews>
  <sheetFormatPr defaultRowHeight="15" x14ac:dyDescent="0.25"/>
  <cols>
    <col min="1" max="1" width="15.140625" customWidth="1"/>
    <col min="2" max="2" width="28" customWidth="1"/>
    <col min="3" max="5" width="20.28515625" customWidth="1"/>
    <col min="6" max="7" width="0" hidden="1" customWidth="1"/>
    <col min="8" max="8" width="18.5703125" customWidth="1"/>
  </cols>
  <sheetData>
    <row r="1" spans="1:8" ht="21" x14ac:dyDescent="0.35">
      <c r="A1" s="44" t="s">
        <v>11</v>
      </c>
      <c r="B1" s="44"/>
      <c r="C1" s="44"/>
      <c r="D1" s="44"/>
      <c r="E1" s="44"/>
      <c r="F1" s="44"/>
      <c r="G1" s="44"/>
      <c r="H1" s="44"/>
    </row>
    <row r="2" spans="1:8" ht="21" x14ac:dyDescent="0.35">
      <c r="A2" s="11" t="s">
        <v>1</v>
      </c>
      <c r="B2" s="12" t="s">
        <v>2</v>
      </c>
      <c r="C2" s="12" t="s">
        <v>3</v>
      </c>
      <c r="D2" s="12" t="s">
        <v>6</v>
      </c>
      <c r="E2" s="12" t="s">
        <v>5</v>
      </c>
      <c r="F2" s="12" t="s">
        <v>10</v>
      </c>
      <c r="G2" s="12" t="s">
        <v>7</v>
      </c>
      <c r="H2" s="13" t="s">
        <v>8</v>
      </c>
    </row>
    <row r="3" spans="1:8" ht="21" x14ac:dyDescent="0.35">
      <c r="A3" s="10">
        <v>61</v>
      </c>
      <c r="B3" s="5" t="s">
        <v>71</v>
      </c>
      <c r="C3" s="3">
        <v>2.3101851851851849E-2</v>
      </c>
      <c r="D3" s="4">
        <v>4.6446759259259257E-2</v>
      </c>
      <c r="E3" s="3">
        <f>Tabulka4[[#This Row],[CÍL]]-Tabulka4[[#This Row],[čas 1.kola]]</f>
        <v>2.3344907407407408E-2</v>
      </c>
      <c r="F3" s="9"/>
      <c r="G3" s="9"/>
      <c r="H3" s="33">
        <v>1</v>
      </c>
    </row>
    <row r="4" spans="1:8" ht="21" x14ac:dyDescent="0.35">
      <c r="A4" s="10">
        <v>26</v>
      </c>
      <c r="B4" s="5" t="s">
        <v>38</v>
      </c>
      <c r="C4" s="3">
        <v>2.4016203703703706E-2</v>
      </c>
      <c r="D4" s="4">
        <v>4.7592592592592596E-2</v>
      </c>
      <c r="E4" s="3">
        <f>Tabulka4[[#This Row],[CÍL]]-Tabulka4[[#This Row],[čas 1.kola]]</f>
        <v>2.357638888888889E-2</v>
      </c>
      <c r="F4" s="4"/>
      <c r="G4" s="3"/>
      <c r="H4" s="33">
        <v>2</v>
      </c>
    </row>
    <row r="5" spans="1:8" ht="21" x14ac:dyDescent="0.35">
      <c r="A5" s="10">
        <v>27</v>
      </c>
      <c r="B5" s="5" t="s">
        <v>39</v>
      </c>
      <c r="C5" s="3">
        <v>2.4016203703703706E-2</v>
      </c>
      <c r="D5" s="4">
        <v>4.7766203703703707E-2</v>
      </c>
      <c r="E5" s="3">
        <f>Tabulka4[[#This Row],[CÍL]]-Tabulka4[[#This Row],[čas 1.kola]]</f>
        <v>2.375E-2</v>
      </c>
      <c r="F5" s="4"/>
      <c r="G5" s="3"/>
      <c r="H5" s="33">
        <v>3</v>
      </c>
    </row>
    <row r="6" spans="1:8" ht="21" x14ac:dyDescent="0.35">
      <c r="A6" s="10">
        <v>65</v>
      </c>
      <c r="B6" s="5" t="s">
        <v>75</v>
      </c>
      <c r="C6" s="3">
        <v>2.3310185185185187E-2</v>
      </c>
      <c r="D6" s="4">
        <v>4.7951388888888891E-2</v>
      </c>
      <c r="E6" s="3">
        <f>Tabulka4[[#This Row],[CÍL]]-Tabulka4[[#This Row],[čas 1.kola]]</f>
        <v>2.4641203703703703E-2</v>
      </c>
      <c r="F6" s="9"/>
      <c r="G6" s="9"/>
      <c r="H6" s="33">
        <v>4</v>
      </c>
    </row>
    <row r="7" spans="1:8" ht="21" x14ac:dyDescent="0.35">
      <c r="A7" s="10">
        <v>55</v>
      </c>
      <c r="B7" s="5" t="s">
        <v>66</v>
      </c>
      <c r="C7" s="3">
        <v>2.7222222222222228E-2</v>
      </c>
      <c r="D7" s="4">
        <v>5.5671296296296302E-2</v>
      </c>
      <c r="E7" s="3">
        <f>Tabulka4[[#This Row],[CÍL]]-Tabulka4[[#This Row],[čas 1.kola]]</f>
        <v>2.8449074074074075E-2</v>
      </c>
      <c r="F7" s="4"/>
      <c r="G7" s="3"/>
      <c r="H7" s="33">
        <v>5</v>
      </c>
    </row>
    <row r="8" spans="1:8" ht="21" x14ac:dyDescent="0.35">
      <c r="A8" s="10">
        <v>22</v>
      </c>
      <c r="B8" s="5" t="s">
        <v>34</v>
      </c>
      <c r="C8" s="3">
        <v>3.4571759259259253E-2</v>
      </c>
      <c r="D8" s="4">
        <v>7.0694444444444449E-2</v>
      </c>
      <c r="E8" s="3">
        <f>Tabulka4[[#This Row],[CÍL]]-Tabulka4[[#This Row],[čas 1.kola]]</f>
        <v>3.6122685185185195E-2</v>
      </c>
      <c r="F8" s="4"/>
      <c r="G8" s="3"/>
      <c r="H8" s="33">
        <v>6</v>
      </c>
    </row>
    <row r="9" spans="1:8" ht="21" x14ac:dyDescent="0.35">
      <c r="A9" s="10">
        <v>17</v>
      </c>
      <c r="B9" s="5" t="s">
        <v>29</v>
      </c>
      <c r="C9" s="3">
        <v>3.9814814814814817E-2</v>
      </c>
      <c r="D9" s="4">
        <v>8.6805555555555566E-2</v>
      </c>
      <c r="E9" s="3">
        <f>Tabulka4[[#This Row],[CÍL]]-Tabulka4[[#This Row],[čas 1.kola]]</f>
        <v>4.699074074074075E-2</v>
      </c>
      <c r="F9" s="4"/>
      <c r="G9" s="3"/>
      <c r="H9" s="33">
        <v>7</v>
      </c>
    </row>
    <row r="10" spans="1:8" ht="21" x14ac:dyDescent="0.35">
      <c r="A10" s="10">
        <v>57</v>
      </c>
      <c r="B10" s="5" t="s">
        <v>68</v>
      </c>
      <c r="C10" s="3">
        <v>2.5347222222222219E-2</v>
      </c>
      <c r="D10" s="4" t="s">
        <v>80</v>
      </c>
      <c r="E10" s="3"/>
      <c r="F10" s="6"/>
      <c r="G10" s="5"/>
      <c r="H10" s="16" t="s">
        <v>80</v>
      </c>
    </row>
    <row r="11" spans="1:8" ht="21" x14ac:dyDescent="0.35">
      <c r="A11" s="10">
        <v>58</v>
      </c>
      <c r="B11" s="5" t="s">
        <v>69</v>
      </c>
      <c r="C11" s="3">
        <v>2.5034722222222222E-2</v>
      </c>
      <c r="D11" s="4" t="s">
        <v>80</v>
      </c>
      <c r="E11" s="3"/>
      <c r="F11" s="9"/>
      <c r="G11" s="9"/>
      <c r="H11" s="16" t="s">
        <v>80</v>
      </c>
    </row>
  </sheetData>
  <mergeCells count="1">
    <mergeCell ref="A1:H1"/>
  </mergeCells>
  <pageMargins left="0.7" right="0.7" top="0.78740157499999996" bottom="0.78740157499999996" header="0.3" footer="0.3"/>
  <pageSetup paperSize="9" orientation="landscape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D12" sqref="D12"/>
    </sheetView>
  </sheetViews>
  <sheetFormatPr defaultRowHeight="15" x14ac:dyDescent="0.25"/>
  <cols>
    <col min="2" max="2" width="22.85546875" customWidth="1"/>
    <col min="3" max="3" width="16.7109375" customWidth="1"/>
    <col min="4" max="5" width="18.28515625" customWidth="1"/>
    <col min="6" max="6" width="13.5703125" customWidth="1"/>
    <col min="7" max="7" width="16" customWidth="1"/>
    <col min="8" max="8" width="15" customWidth="1"/>
  </cols>
  <sheetData>
    <row r="1" spans="1:8" ht="21" x14ac:dyDescent="0.35">
      <c r="A1" s="48" t="s">
        <v>81</v>
      </c>
      <c r="B1" s="49"/>
      <c r="C1" s="49"/>
      <c r="D1" s="49"/>
      <c r="E1" s="49"/>
      <c r="F1" s="49"/>
      <c r="G1" s="49"/>
      <c r="H1" s="50"/>
    </row>
    <row r="2" spans="1:8" ht="21" x14ac:dyDescent="0.35">
      <c r="A2" s="35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6" t="s">
        <v>8</v>
      </c>
    </row>
    <row r="3" spans="1:8" ht="21" x14ac:dyDescent="0.35">
      <c r="A3" s="37">
        <v>19</v>
      </c>
      <c r="B3" s="21" t="s">
        <v>31</v>
      </c>
      <c r="C3" s="3">
        <v>2.6180555555555558E-2</v>
      </c>
      <c r="D3" s="3">
        <v>5.2650462962962961E-2</v>
      </c>
      <c r="E3" s="3">
        <f>Tabulka16[[#This Row],[2.mezičas]]-Tabulka16[[#This Row],[čas 1.kola]]</f>
        <v>2.6469907407407404E-2</v>
      </c>
      <c r="F3" s="4">
        <v>8.0578703703703694E-2</v>
      </c>
      <c r="G3" s="3">
        <f>Tabulka16[[#This Row],[CÍL]]-Tabulka16[[#This Row],[2.mezičas]]</f>
        <v>2.7928240740740733E-2</v>
      </c>
      <c r="H3" s="36">
        <v>1</v>
      </c>
    </row>
    <row r="4" spans="1:8" ht="21" x14ac:dyDescent="0.35">
      <c r="A4" s="37">
        <v>14</v>
      </c>
      <c r="B4" s="18" t="s">
        <v>26</v>
      </c>
      <c r="C4" s="3">
        <v>2.7314814814814816E-2</v>
      </c>
      <c r="D4" s="3">
        <v>5.6469907407407406E-2</v>
      </c>
      <c r="E4" s="3">
        <f>Tabulka16[[#This Row],[2.mezičas]]-Tabulka16[[#This Row],[čas 1.kola]]</f>
        <v>2.915509259259259E-2</v>
      </c>
      <c r="F4" s="4">
        <v>8.671296296296295E-2</v>
      </c>
      <c r="G4" s="3">
        <f>Tabulka16[[#This Row],[CÍL]]-Tabulka16[[#This Row],[2.mezičas]]</f>
        <v>3.0243055555555544E-2</v>
      </c>
      <c r="H4" s="38">
        <v>2</v>
      </c>
    </row>
    <row r="5" spans="1:8" ht="21.75" thickBot="1" x14ac:dyDescent="0.4">
      <c r="A5" s="39">
        <v>4</v>
      </c>
      <c r="B5" s="40" t="s">
        <v>20</v>
      </c>
      <c r="C5" s="41">
        <v>2.7847222222222221E-2</v>
      </c>
      <c r="D5" s="41">
        <v>5.7719907407407407E-2</v>
      </c>
      <c r="E5" s="41">
        <f>Tabulka16[[#This Row],[2.mezičas]]-Tabulka16[[#This Row],[čas 1.kola]]</f>
        <v>2.9872685185185186E-2</v>
      </c>
      <c r="F5" s="42">
        <v>9.0787037037037041E-2</v>
      </c>
      <c r="G5" s="41">
        <f>Tabulka16[[#This Row],[CÍL]]-Tabulka16[[#This Row],[2.mezičas]]</f>
        <v>3.3067129629629634E-2</v>
      </c>
      <c r="H5" s="43">
        <v>3</v>
      </c>
    </row>
  </sheetData>
  <mergeCells count="1">
    <mergeCell ref="A1:H1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HLAVNÍ</vt:lpstr>
      <vt:lpstr>AAAAAAAAAA</vt:lpstr>
      <vt:lpstr>BBBBBBBBB</vt:lpstr>
      <vt:lpstr>HLAVNÍ ŽENY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alf.cz</dc:creator>
  <cp:lastModifiedBy>Kaplan Ondřej</cp:lastModifiedBy>
  <cp:lastPrinted>2013-04-28T17:30:10Z</cp:lastPrinted>
  <dcterms:created xsi:type="dcterms:W3CDTF">2013-04-26T09:48:34Z</dcterms:created>
  <dcterms:modified xsi:type="dcterms:W3CDTF">2013-04-28T19:36:46Z</dcterms:modified>
</cp:coreProperties>
</file>